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B:\Transparency\Transparency Files\Debt Obligations\Feb 2024\"/>
    </mc:Choice>
  </mc:AlternateContent>
  <xr:revisionPtr revIDLastSave="0" documentId="13_ncr:1_{DAB48E81-F0FA-4F25-BFE7-A888D089B951}" xr6:coauthVersionLast="47" xr6:coauthVersionMax="47" xr10:uidLastSave="{00000000-0000-0000-0000-000000000000}"/>
  <bookViews>
    <workbookView xWindow="-120" yWindow="-120" windowWidth="29040" windowHeight="15840" xr2:uid="{CBE83284-7B6A-43B8-99D3-1E335748DF1C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I49" i="2"/>
  <c r="H51" i="2" l="1"/>
  <c r="E51" i="2"/>
  <c r="D51" i="2"/>
  <c r="C51" i="2"/>
  <c r="I47" i="2"/>
  <c r="I45" i="2"/>
  <c r="I43" i="2"/>
  <c r="I41" i="2"/>
  <c r="I39" i="2"/>
  <c r="I35" i="2"/>
  <c r="I33" i="2"/>
  <c r="I31" i="2"/>
  <c r="I29" i="2"/>
  <c r="I27" i="2"/>
  <c r="I25" i="2"/>
  <c r="I23" i="2"/>
  <c r="I21" i="2"/>
  <c r="I19" i="2"/>
  <c r="I17" i="2"/>
  <c r="I15" i="2"/>
  <c r="J13" i="2"/>
  <c r="J51" i="2" s="1"/>
  <c r="I51" i="2" s="1"/>
  <c r="I11" i="2"/>
</calcChain>
</file>

<file path=xl/sharedStrings.xml><?xml version="1.0" encoding="utf-8"?>
<sst xmlns="http://schemas.openxmlformats.org/spreadsheetml/2006/main" count="180" uniqueCount="55">
  <si>
    <t>Katy Independent School District</t>
  </si>
  <si>
    <t>Issue by Issue Bond Listing</t>
  </si>
  <si>
    <t>Individual Debt Obligations</t>
  </si>
  <si>
    <t>Outstanding debt obligation</t>
  </si>
  <si>
    <t>Conduit or Component Debt (Related entity name)</t>
  </si>
  <si>
    <t>Principal issued</t>
  </si>
  <si>
    <t>Principal outstanding</t>
  </si>
  <si>
    <t>Combined principal and interest required to pay each outstanding debt obligation on time and in full</t>
  </si>
  <si>
    <t>Final maturity date</t>
  </si>
  <si>
    <t>Debt secured by ad valorem taxes?</t>
  </si>
  <si>
    <t>Total proceeds received</t>
  </si>
  <si>
    <t>Proceeds spent</t>
  </si>
  <si>
    <t>Proceeds unspent</t>
  </si>
  <si>
    <t>Official stated purpose for which the debt obligation was authorized</t>
  </si>
  <si>
    <t>Debt obligation rated by nationally recognized credit rating organization?</t>
  </si>
  <si>
    <t>Moody's</t>
  </si>
  <si>
    <t>S&amp;P</t>
  </si>
  <si>
    <t>N/A</t>
  </si>
  <si>
    <t>Yes</t>
  </si>
  <si>
    <t>Refunding portions of the District's outstanding debt</t>
  </si>
  <si>
    <t>Aaa</t>
  </si>
  <si>
    <t>AAA</t>
  </si>
  <si>
    <t>Construct, Renovate, and Equip Facilities; Purchase of Land, Technology and Buses</t>
  </si>
  <si>
    <t>2013 Unlimited Tax School Building Bonds</t>
  </si>
  <si>
    <t>2014-A Unlimited Tax Refunding Bonds</t>
  </si>
  <si>
    <t>2014-B Limited Tax Refunding Bonds</t>
  </si>
  <si>
    <t>2015-A Unlimited Tax School Building Bonds</t>
  </si>
  <si>
    <t>2015-B Unlimited Tax Refunding Bonds</t>
  </si>
  <si>
    <t>2016-A Unlimited Tax School Building Bonds</t>
  </si>
  <si>
    <t>2016-B Unlimited Tax Refunding Bonds</t>
  </si>
  <si>
    <t>2016-C Limited Tax Refunding Bonds</t>
  </si>
  <si>
    <t>2016-D Unlimited Tax Refunding Bonds</t>
  </si>
  <si>
    <t>2017 Unlimited Tax School Building Bonds</t>
  </si>
  <si>
    <t>2018 Unlimited Tax School Building Bonds</t>
  </si>
  <si>
    <t>2019 Unlimited Tax School Building Bonds</t>
  </si>
  <si>
    <t>2019-A Unlimited Tax Refunding Bonds</t>
  </si>
  <si>
    <t>2019-B Unlimited Tax Refunding Bonds</t>
  </si>
  <si>
    <t>2020 Unlimited Tax School Building Bonds</t>
  </si>
  <si>
    <t>2021-A Unlimited Tax Refunding Bonds</t>
  </si>
  <si>
    <t>2021-B Unlimited Tax Refunding Bonds</t>
  </si>
  <si>
    <t xml:space="preserve">Total </t>
  </si>
  <si>
    <t xml:space="preserve"> </t>
  </si>
  <si>
    <t>verify to bond pmt schedule</t>
  </si>
  <si>
    <t>Tie to series presented on page 4 of HB1378 report</t>
  </si>
  <si>
    <t>Enter appropriate description based on type of issuance</t>
  </si>
  <si>
    <t>breakdown from bond pmt sched</t>
  </si>
  <si>
    <t>MD&amp;A</t>
  </si>
  <si>
    <t>2021-C Variable Rate Unlimited Tax School Building Bonds</t>
  </si>
  <si>
    <t>2021-D Unlimited Tax School Building Bonds</t>
  </si>
  <si>
    <t>2022 Unlimited Tax School Building Bonds</t>
  </si>
  <si>
    <t>ties to note 9 ACFR</t>
  </si>
  <si>
    <t>or prior ACFRs</t>
  </si>
  <si>
    <t xml:space="preserve">ACFR </t>
  </si>
  <si>
    <t>Fiscal Year Ending August 31, 2023</t>
  </si>
  <si>
    <t>2023 Unlimited Tax School Building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</si>
</sst>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\ * #,##0_);_(&quot;$&quot;* \(#,##0\);_(&quot;$&quot;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Protection="1">
      <protection hidden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left"/>
      <protection hidden="1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3" borderId="1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4" xfId="0" applyFont="1" applyBorder="1"/>
    <xf numFmtId="0" fontId="6" fillId="4" borderId="5" xfId="2" applyFont="1" applyFill="1" applyBorder="1" applyAlignment="1">
      <alignment horizontal="left" vertical="center"/>
    </xf>
    <xf numFmtId="0" fontId="6" fillId="4" borderId="6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vertical="center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6" xfId="2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14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14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42" fontId="4" fillId="0" borderId="13" xfId="0" applyNumberFormat="1" applyFont="1" applyBorder="1" applyAlignment="1" applyProtection="1">
      <alignment horizontal="left" vertical="center" wrapText="1"/>
      <protection locked="0"/>
    </xf>
    <xf numFmtId="14" fontId="4" fillId="2" borderId="13" xfId="1" applyNumberFormat="1" applyFont="1" applyFill="1" applyBorder="1" applyAlignment="1" applyProtection="1">
      <alignment horizontal="center" vertical="center" wrapText="1"/>
      <protection locked="0"/>
    </xf>
    <xf numFmtId="42" fontId="4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2" fontId="4" fillId="0" borderId="7" xfId="0" applyNumberFormat="1" applyFont="1" applyBorder="1" applyAlignment="1">
      <alignment horizontal="center"/>
    </xf>
    <xf numFmtId="42" fontId="4" fillId="0" borderId="8" xfId="0" applyNumberFormat="1" applyFont="1" applyBorder="1" applyAlignment="1">
      <alignment horizontal="center"/>
    </xf>
    <xf numFmtId="0" fontId="8" fillId="0" borderId="0" xfId="0" applyFont="1"/>
    <xf numFmtId="42" fontId="4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2" fontId="4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4E55-4011-4DB4-88A5-27A9ACD98A3E}">
  <dimension ref="A1:XFC58"/>
  <sheetViews>
    <sheetView tabSelected="1" workbookViewId="0">
      <selection activeCell="G54" sqref="G54"/>
    </sheetView>
  </sheetViews>
  <sheetFormatPr defaultColWidth="0" defaultRowHeight="15.75" x14ac:dyDescent="0.25"/>
  <cols>
    <col min="1" max="1" width="38.28515625" style="5" customWidth="1"/>
    <col min="2" max="2" width="31.5703125" style="5" bestFit="1" customWidth="1"/>
    <col min="3" max="3" width="24.140625" style="46" bestFit="1" customWidth="1"/>
    <col min="4" max="4" width="30.85546875" style="46" bestFit="1" customWidth="1"/>
    <col min="5" max="5" width="32.7109375" style="46" customWidth="1"/>
    <col min="6" max="6" width="18.28515625" style="47" customWidth="1"/>
    <col min="7" max="7" width="17.5703125" style="5" customWidth="1"/>
    <col min="8" max="8" width="18.85546875" style="46" customWidth="1"/>
    <col min="9" max="9" width="20.140625" style="46" bestFit="1" customWidth="1"/>
    <col min="10" max="10" width="18" style="46" bestFit="1" customWidth="1"/>
    <col min="11" max="11" width="55.85546875" style="48" customWidth="1"/>
    <col min="12" max="12" width="22.7109375" style="49" customWidth="1"/>
    <col min="13" max="14" width="10.7109375" style="49" customWidth="1"/>
    <col min="15" max="19" width="0" style="5" hidden="1"/>
    <col min="20" max="16383" width="9.140625" style="5" hidden="1"/>
    <col min="16384" max="16384" width="1" style="5" customWidth="1"/>
  </cols>
  <sheetData>
    <row r="1" spans="1:14" ht="18.75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</row>
    <row r="2" spans="1:14" ht="18.75" x14ac:dyDescent="0.3">
      <c r="A2" s="1" t="s">
        <v>1</v>
      </c>
      <c r="B2" s="6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4" s="3" customFormat="1" ht="18.75" x14ac:dyDescent="0.3">
      <c r="A3" s="7" t="s">
        <v>53</v>
      </c>
      <c r="B3" s="8"/>
      <c r="L3" s="4"/>
      <c r="M3" s="4"/>
      <c r="N3" s="4"/>
    </row>
    <row r="4" spans="1:14" s="3" customFormat="1" x14ac:dyDescent="0.25">
      <c r="B4" s="8"/>
      <c r="L4" s="4"/>
      <c r="M4" s="4"/>
      <c r="N4" s="4"/>
    </row>
    <row r="5" spans="1:14" s="3" customFormat="1" ht="16.5" thickBot="1" x14ac:dyDescent="0.3">
      <c r="B5" s="8"/>
      <c r="L5" s="4"/>
      <c r="M5" s="4"/>
      <c r="N5" s="4"/>
    </row>
    <row r="6" spans="1:14" s="13" customFormat="1" x14ac:dyDescent="0.25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11"/>
      <c r="N6" s="12"/>
    </row>
    <row r="7" spans="1:14" s="17" customFormat="1" ht="63" x14ac:dyDescent="0.25">
      <c r="A7" s="14" t="s">
        <v>3</v>
      </c>
      <c r="B7" s="15" t="s">
        <v>4</v>
      </c>
      <c r="C7" s="16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</row>
    <row r="8" spans="1:14" s="22" customFormat="1" x14ac:dyDescent="0.25">
      <c r="A8" s="25"/>
      <c r="B8" s="26"/>
      <c r="C8" s="21"/>
      <c r="D8" s="21"/>
      <c r="E8" s="21"/>
      <c r="F8" s="26"/>
      <c r="G8" s="26"/>
      <c r="H8" s="21"/>
      <c r="I8" s="21"/>
      <c r="J8" s="21"/>
      <c r="K8" s="26"/>
      <c r="L8" s="26"/>
      <c r="M8" s="26"/>
      <c r="N8" s="26"/>
    </row>
    <row r="9" spans="1:14" s="20" customFormat="1" ht="31.5" customHeight="1" x14ac:dyDescent="0.25">
      <c r="A9" s="27" t="s">
        <v>23</v>
      </c>
      <c r="B9" s="18" t="s">
        <v>17</v>
      </c>
      <c r="C9" s="19">
        <v>103000000</v>
      </c>
      <c r="D9" s="19">
        <v>1990000</v>
      </c>
      <c r="E9" s="19">
        <v>2039750</v>
      </c>
      <c r="F9" s="28">
        <v>2024</v>
      </c>
      <c r="G9" s="28" t="s">
        <v>18</v>
      </c>
      <c r="H9" s="19">
        <v>109795000</v>
      </c>
      <c r="I9" s="19">
        <v>109795000</v>
      </c>
      <c r="J9" s="19">
        <v>0</v>
      </c>
      <c r="K9" s="28" t="s">
        <v>22</v>
      </c>
      <c r="L9" s="28" t="s">
        <v>18</v>
      </c>
      <c r="M9" s="28" t="s">
        <v>20</v>
      </c>
      <c r="N9" s="28" t="s">
        <v>21</v>
      </c>
    </row>
    <row r="10" spans="1:14" s="22" customFormat="1" x14ac:dyDescent="0.25">
      <c r="A10" s="29"/>
      <c r="B10" s="30"/>
      <c r="C10" s="21"/>
      <c r="D10" s="21"/>
      <c r="E10" s="21"/>
      <c r="F10" s="23"/>
      <c r="G10" s="23"/>
      <c r="H10" s="21"/>
      <c r="I10" s="21"/>
      <c r="J10" s="21"/>
      <c r="K10" s="23"/>
      <c r="L10" s="23"/>
      <c r="M10" s="23"/>
      <c r="N10" s="23"/>
    </row>
    <row r="11" spans="1:14" s="20" customFormat="1" ht="31.5" customHeight="1" x14ac:dyDescent="0.25">
      <c r="A11" s="27" t="s">
        <v>24</v>
      </c>
      <c r="B11" s="18" t="s">
        <v>17</v>
      </c>
      <c r="C11" s="19">
        <v>133970000</v>
      </c>
      <c r="D11" s="19">
        <v>85985000</v>
      </c>
      <c r="E11" s="19">
        <v>103642250</v>
      </c>
      <c r="F11" s="28">
        <v>2036</v>
      </c>
      <c r="G11" s="28" t="s">
        <v>18</v>
      </c>
      <c r="H11" s="19">
        <v>0</v>
      </c>
      <c r="I11" s="19">
        <f>H11-J11</f>
        <v>0</v>
      </c>
      <c r="J11" s="19">
        <v>0</v>
      </c>
      <c r="K11" s="28" t="s">
        <v>19</v>
      </c>
      <c r="L11" s="28" t="s">
        <v>18</v>
      </c>
      <c r="M11" s="28" t="s">
        <v>20</v>
      </c>
      <c r="N11" s="28" t="s">
        <v>21</v>
      </c>
    </row>
    <row r="12" spans="1:14" s="22" customFormat="1" x14ac:dyDescent="0.25">
      <c r="A12" s="29"/>
      <c r="B12" s="30"/>
      <c r="C12" s="21"/>
      <c r="D12" s="21"/>
      <c r="E12" s="21"/>
      <c r="F12" s="31"/>
      <c r="G12" s="31"/>
      <c r="H12" s="21"/>
      <c r="I12" s="21"/>
      <c r="J12" s="21"/>
      <c r="K12" s="31"/>
      <c r="L12" s="31"/>
      <c r="M12" s="31"/>
      <c r="N12" s="31"/>
    </row>
    <row r="13" spans="1:14" s="20" customFormat="1" ht="31.5" customHeight="1" x14ac:dyDescent="0.25">
      <c r="A13" s="27" t="s">
        <v>25</v>
      </c>
      <c r="B13" s="18" t="s">
        <v>17</v>
      </c>
      <c r="C13" s="19">
        <v>18150000</v>
      </c>
      <c r="D13" s="19">
        <v>5655000</v>
      </c>
      <c r="E13" s="19">
        <v>6149775</v>
      </c>
      <c r="F13" s="28">
        <v>2028</v>
      </c>
      <c r="G13" s="28" t="s">
        <v>18</v>
      </c>
      <c r="H13" s="19">
        <v>0</v>
      </c>
      <c r="I13" s="19">
        <v>0</v>
      </c>
      <c r="J13" s="19">
        <f>H13-I13</f>
        <v>0</v>
      </c>
      <c r="K13" s="28" t="s">
        <v>19</v>
      </c>
      <c r="L13" s="28" t="s">
        <v>18</v>
      </c>
      <c r="M13" s="28" t="s">
        <v>20</v>
      </c>
      <c r="N13" s="28" t="s">
        <v>21</v>
      </c>
    </row>
    <row r="14" spans="1:14" s="22" customFormat="1" x14ac:dyDescent="0.25">
      <c r="A14" s="29"/>
      <c r="B14" s="30"/>
      <c r="C14" s="21"/>
      <c r="D14" s="21"/>
      <c r="E14" s="21"/>
      <c r="F14" s="31"/>
      <c r="G14" s="31"/>
      <c r="H14" s="21"/>
      <c r="I14" s="21"/>
      <c r="J14" s="21"/>
      <c r="K14" s="31"/>
      <c r="L14" s="31"/>
      <c r="M14" s="31"/>
      <c r="N14" s="31"/>
    </row>
    <row r="15" spans="1:14" s="20" customFormat="1" ht="31.5" x14ac:dyDescent="0.25">
      <c r="A15" s="27" t="s">
        <v>26</v>
      </c>
      <c r="B15" s="18" t="s">
        <v>17</v>
      </c>
      <c r="C15" s="19">
        <v>155310000</v>
      </c>
      <c r="D15" s="19">
        <v>128750000</v>
      </c>
      <c r="E15" s="19">
        <v>208657500</v>
      </c>
      <c r="F15" s="28">
        <v>2045</v>
      </c>
      <c r="G15" s="28" t="s">
        <v>18</v>
      </c>
      <c r="H15" s="19">
        <v>180000000</v>
      </c>
      <c r="I15" s="19">
        <f>H15-J15</f>
        <v>180000000</v>
      </c>
      <c r="J15" s="19">
        <v>0</v>
      </c>
      <c r="K15" s="28" t="s">
        <v>22</v>
      </c>
      <c r="L15" s="28" t="s">
        <v>18</v>
      </c>
      <c r="M15" s="28" t="s">
        <v>20</v>
      </c>
      <c r="N15" s="28" t="s">
        <v>21</v>
      </c>
    </row>
    <row r="16" spans="1:14" s="22" customFormat="1" x14ac:dyDescent="0.25">
      <c r="A16" s="29"/>
      <c r="B16" s="30"/>
      <c r="C16" s="21"/>
      <c r="D16" s="21"/>
      <c r="E16" s="21"/>
      <c r="F16" s="31"/>
      <c r="G16" s="31"/>
      <c r="H16" s="21"/>
      <c r="I16" s="21"/>
      <c r="J16" s="21"/>
      <c r="K16" s="31"/>
      <c r="L16" s="31"/>
      <c r="M16" s="31"/>
      <c r="N16" s="31"/>
    </row>
    <row r="17" spans="1:14" s="20" customFormat="1" ht="31.5" customHeight="1" x14ac:dyDescent="0.25">
      <c r="A17" s="27" t="s">
        <v>27</v>
      </c>
      <c r="B17" s="18" t="s">
        <v>17</v>
      </c>
      <c r="C17" s="19">
        <v>52955000</v>
      </c>
      <c r="D17" s="19">
        <v>50740000</v>
      </c>
      <c r="E17" s="19">
        <v>68584825</v>
      </c>
      <c r="F17" s="28">
        <v>2037</v>
      </c>
      <c r="G17" s="28" t="s">
        <v>18</v>
      </c>
      <c r="H17" s="19">
        <v>0</v>
      </c>
      <c r="I17" s="19">
        <f>H17-J17</f>
        <v>0</v>
      </c>
      <c r="J17" s="19">
        <v>0</v>
      </c>
      <c r="K17" s="28" t="s">
        <v>19</v>
      </c>
      <c r="L17" s="28" t="s">
        <v>18</v>
      </c>
      <c r="M17" s="28" t="s">
        <v>20</v>
      </c>
      <c r="N17" s="28" t="s">
        <v>21</v>
      </c>
    </row>
    <row r="18" spans="1:14" s="22" customFormat="1" x14ac:dyDescent="0.25">
      <c r="A18" s="32"/>
      <c r="B18" s="30"/>
      <c r="C18" s="21"/>
      <c r="D18" s="21"/>
      <c r="E18" s="21"/>
      <c r="F18" s="31"/>
      <c r="G18" s="31"/>
      <c r="H18" s="21"/>
      <c r="I18" s="21"/>
      <c r="J18" s="21"/>
      <c r="K18" s="31"/>
      <c r="L18" s="31"/>
      <c r="M18" s="31"/>
      <c r="N18" s="31"/>
    </row>
    <row r="19" spans="1:14" s="20" customFormat="1" ht="31.5" x14ac:dyDescent="0.25">
      <c r="A19" s="27" t="s">
        <v>28</v>
      </c>
      <c r="B19" s="18" t="s">
        <v>17</v>
      </c>
      <c r="C19" s="19">
        <v>245095000</v>
      </c>
      <c r="D19" s="19">
        <v>214640000</v>
      </c>
      <c r="E19" s="19">
        <v>336618150</v>
      </c>
      <c r="F19" s="28">
        <v>2046</v>
      </c>
      <c r="G19" s="28" t="s">
        <v>18</v>
      </c>
      <c r="H19" s="19">
        <v>275000000</v>
      </c>
      <c r="I19" s="19">
        <f>H19-J19</f>
        <v>275000000</v>
      </c>
      <c r="J19" s="19">
        <v>0</v>
      </c>
      <c r="K19" s="28" t="s">
        <v>22</v>
      </c>
      <c r="L19" s="28" t="s">
        <v>18</v>
      </c>
      <c r="M19" s="28" t="s">
        <v>20</v>
      </c>
      <c r="N19" s="28" t="s">
        <v>21</v>
      </c>
    </row>
    <row r="20" spans="1:14" s="22" customFormat="1" x14ac:dyDescent="0.25">
      <c r="A20" s="32"/>
      <c r="B20" s="30"/>
      <c r="C20" s="21"/>
      <c r="D20" s="21"/>
      <c r="E20" s="21"/>
      <c r="F20" s="31"/>
      <c r="G20" s="31"/>
      <c r="H20" s="21"/>
      <c r="I20" s="21"/>
      <c r="J20" s="21"/>
      <c r="K20" s="31"/>
      <c r="L20" s="31"/>
      <c r="M20" s="31"/>
      <c r="N20" s="31"/>
    </row>
    <row r="21" spans="1:14" s="20" customFormat="1" ht="31.5" customHeight="1" x14ac:dyDescent="0.25">
      <c r="A21" s="27" t="s">
        <v>29</v>
      </c>
      <c r="B21" s="18" t="s">
        <v>17</v>
      </c>
      <c r="C21" s="19">
        <v>23515000</v>
      </c>
      <c r="D21" s="19">
        <v>23065000</v>
      </c>
      <c r="E21" s="19">
        <v>36514950</v>
      </c>
      <c r="F21" s="28">
        <v>2038</v>
      </c>
      <c r="G21" s="28" t="s">
        <v>18</v>
      </c>
      <c r="H21" s="19">
        <v>0</v>
      </c>
      <c r="I21" s="19">
        <f>H21-J21</f>
        <v>0</v>
      </c>
      <c r="J21" s="19">
        <v>0</v>
      </c>
      <c r="K21" s="28" t="s">
        <v>19</v>
      </c>
      <c r="L21" s="28" t="s">
        <v>18</v>
      </c>
      <c r="M21" s="28" t="s">
        <v>20</v>
      </c>
      <c r="N21" s="28" t="s">
        <v>21</v>
      </c>
    </row>
    <row r="22" spans="1:14" s="22" customFormat="1" x14ac:dyDescent="0.25">
      <c r="A22" s="32"/>
      <c r="B22" s="30"/>
      <c r="C22" s="21"/>
      <c r="D22" s="21"/>
      <c r="E22" s="21"/>
      <c r="F22" s="31"/>
      <c r="G22" s="31"/>
      <c r="H22" s="21"/>
      <c r="I22" s="21"/>
      <c r="J22" s="21"/>
      <c r="K22" s="31"/>
      <c r="L22" s="31"/>
      <c r="M22" s="31"/>
      <c r="N22" s="31"/>
    </row>
    <row r="23" spans="1:14" s="20" customFormat="1" ht="31.5" customHeight="1" x14ac:dyDescent="0.25">
      <c r="A23" s="27" t="s">
        <v>30</v>
      </c>
      <c r="B23" s="18" t="s">
        <v>17</v>
      </c>
      <c r="C23" s="19">
        <v>11510000</v>
      </c>
      <c r="D23" s="19">
        <v>160000</v>
      </c>
      <c r="E23" s="19">
        <v>164000</v>
      </c>
      <c r="F23" s="28">
        <v>2024</v>
      </c>
      <c r="G23" s="28" t="s">
        <v>18</v>
      </c>
      <c r="H23" s="19">
        <v>0</v>
      </c>
      <c r="I23" s="19">
        <f>H23-J23</f>
        <v>0</v>
      </c>
      <c r="J23" s="19">
        <v>0</v>
      </c>
      <c r="K23" s="28" t="s">
        <v>19</v>
      </c>
      <c r="L23" s="28" t="s">
        <v>18</v>
      </c>
      <c r="M23" s="28" t="s">
        <v>20</v>
      </c>
      <c r="N23" s="28" t="s">
        <v>21</v>
      </c>
    </row>
    <row r="24" spans="1:14" s="22" customFormat="1" ht="15.75" customHeight="1" x14ac:dyDescent="0.25">
      <c r="A24" s="32"/>
      <c r="B24" s="30"/>
      <c r="C24" s="21"/>
      <c r="D24" s="21"/>
      <c r="E24" s="21"/>
      <c r="F24" s="31"/>
      <c r="G24" s="31"/>
      <c r="H24" s="21"/>
      <c r="I24" s="21"/>
      <c r="J24" s="21"/>
      <c r="K24" s="31"/>
      <c r="L24" s="31"/>
      <c r="M24" s="31"/>
      <c r="N24" s="31"/>
    </row>
    <row r="25" spans="1:14" s="20" customFormat="1" ht="31.5" customHeight="1" x14ac:dyDescent="0.25">
      <c r="A25" s="27" t="s">
        <v>31</v>
      </c>
      <c r="B25" s="18" t="s">
        <v>17</v>
      </c>
      <c r="C25" s="19">
        <v>152315000</v>
      </c>
      <c r="D25" s="19">
        <v>105080000</v>
      </c>
      <c r="E25" s="19">
        <v>125833200</v>
      </c>
      <c r="F25" s="28">
        <v>2032</v>
      </c>
      <c r="G25" s="28" t="s">
        <v>18</v>
      </c>
      <c r="H25" s="19">
        <v>0</v>
      </c>
      <c r="I25" s="19">
        <f>H25-J25</f>
        <v>0</v>
      </c>
      <c r="J25" s="19">
        <v>0</v>
      </c>
      <c r="K25" s="28" t="s">
        <v>19</v>
      </c>
      <c r="L25" s="28" t="s">
        <v>18</v>
      </c>
      <c r="M25" s="28" t="s">
        <v>20</v>
      </c>
      <c r="N25" s="28" t="s">
        <v>21</v>
      </c>
    </row>
    <row r="26" spans="1:14" s="22" customFormat="1" ht="15.75" customHeight="1" x14ac:dyDescent="0.25">
      <c r="A26" s="32"/>
      <c r="B26" s="30"/>
      <c r="C26" s="21"/>
      <c r="D26" s="21"/>
      <c r="E26" s="21"/>
      <c r="F26" s="31"/>
      <c r="G26" s="31"/>
      <c r="H26" s="21"/>
      <c r="I26" s="21"/>
      <c r="J26" s="21"/>
      <c r="K26" s="31"/>
      <c r="L26" s="31"/>
      <c r="M26" s="31"/>
      <c r="N26" s="31"/>
    </row>
    <row r="27" spans="1:14" s="20" customFormat="1" ht="31.5" x14ac:dyDescent="0.25">
      <c r="A27" s="33" t="s">
        <v>32</v>
      </c>
      <c r="B27" s="18" t="s">
        <v>17</v>
      </c>
      <c r="C27" s="19">
        <v>261640000</v>
      </c>
      <c r="D27" s="19">
        <v>226190000</v>
      </c>
      <c r="E27" s="19">
        <v>368505450</v>
      </c>
      <c r="F27" s="28">
        <v>2047</v>
      </c>
      <c r="G27" s="28" t="s">
        <v>18</v>
      </c>
      <c r="H27" s="19">
        <v>293120000</v>
      </c>
      <c r="I27" s="19">
        <f>H27-J27</f>
        <v>293120000</v>
      </c>
      <c r="J27" s="19">
        <v>0</v>
      </c>
      <c r="K27" s="28" t="s">
        <v>22</v>
      </c>
      <c r="L27" s="28" t="s">
        <v>18</v>
      </c>
      <c r="M27" s="28" t="s">
        <v>20</v>
      </c>
      <c r="N27" s="28" t="s">
        <v>21</v>
      </c>
    </row>
    <row r="28" spans="1:14" s="22" customFormat="1" x14ac:dyDescent="0.25">
      <c r="A28" s="32"/>
      <c r="B28" s="30"/>
      <c r="C28" s="21"/>
      <c r="D28" s="21"/>
      <c r="E28" s="21"/>
      <c r="F28" s="34"/>
      <c r="G28" s="34"/>
      <c r="H28" s="21"/>
      <c r="I28" s="21"/>
      <c r="J28" s="21"/>
      <c r="K28" s="34"/>
      <c r="L28" s="34"/>
      <c r="M28" s="34"/>
      <c r="N28" s="34"/>
    </row>
    <row r="29" spans="1:14" s="20" customFormat="1" ht="31.5" x14ac:dyDescent="0.25">
      <c r="A29" s="27" t="s">
        <v>33</v>
      </c>
      <c r="B29" s="18" t="s">
        <v>17</v>
      </c>
      <c r="C29" s="19">
        <v>186225000</v>
      </c>
      <c r="D29" s="19">
        <v>162595000</v>
      </c>
      <c r="E29" s="19">
        <v>279845450</v>
      </c>
      <c r="F29" s="28">
        <v>2048</v>
      </c>
      <c r="G29" s="28" t="s">
        <v>18</v>
      </c>
      <c r="H29" s="19">
        <v>200000000</v>
      </c>
      <c r="I29" s="19">
        <f>H29-J29</f>
        <v>200000000</v>
      </c>
      <c r="J29" s="19">
        <v>0</v>
      </c>
      <c r="K29" s="28" t="s">
        <v>22</v>
      </c>
      <c r="L29" s="28" t="s">
        <v>18</v>
      </c>
      <c r="M29" s="28" t="s">
        <v>20</v>
      </c>
      <c r="N29" s="28" t="s">
        <v>21</v>
      </c>
    </row>
    <row r="30" spans="1:14" s="22" customFormat="1" x14ac:dyDescent="0.25">
      <c r="A30" s="32"/>
      <c r="B30" s="30"/>
      <c r="C30" s="21"/>
      <c r="D30" s="21"/>
      <c r="E30" s="21"/>
      <c r="F30" s="35"/>
      <c r="G30" s="35"/>
      <c r="H30" s="21"/>
      <c r="I30" s="21"/>
      <c r="J30" s="21"/>
      <c r="K30" s="35"/>
      <c r="L30" s="35"/>
      <c r="M30" s="35"/>
      <c r="N30" s="35"/>
    </row>
    <row r="31" spans="1:14" s="20" customFormat="1" ht="31.5" x14ac:dyDescent="0.25">
      <c r="A31" s="33" t="s">
        <v>34</v>
      </c>
      <c r="B31" s="24" t="s">
        <v>17</v>
      </c>
      <c r="C31" s="36">
        <v>190695000</v>
      </c>
      <c r="D31" s="36">
        <v>172670000</v>
      </c>
      <c r="E31" s="36">
        <v>290648725</v>
      </c>
      <c r="F31" s="28">
        <v>2049</v>
      </c>
      <c r="G31" s="28" t="s">
        <v>18</v>
      </c>
      <c r="H31" s="36">
        <v>209200000</v>
      </c>
      <c r="I31" s="36">
        <f>H31-J31</f>
        <v>209200000</v>
      </c>
      <c r="J31" s="36">
        <v>0</v>
      </c>
      <c r="K31" s="28" t="s">
        <v>22</v>
      </c>
      <c r="L31" s="28" t="s">
        <v>18</v>
      </c>
      <c r="M31" s="28" t="s">
        <v>20</v>
      </c>
      <c r="N31" s="28" t="s">
        <v>21</v>
      </c>
    </row>
    <row r="32" spans="1:14" s="22" customFormat="1" x14ac:dyDescent="0.25">
      <c r="A32" s="37"/>
      <c r="B32" s="38"/>
      <c r="C32" s="39"/>
      <c r="D32" s="39"/>
      <c r="E32" s="39"/>
      <c r="F32" s="35"/>
      <c r="G32" s="35"/>
      <c r="H32" s="39"/>
      <c r="I32" s="39"/>
      <c r="J32" s="39"/>
      <c r="K32" s="35"/>
      <c r="L32" s="35"/>
      <c r="M32" s="35"/>
      <c r="N32" s="35"/>
    </row>
    <row r="33" spans="1:14" s="20" customFormat="1" ht="31.5" customHeight="1" x14ac:dyDescent="0.25">
      <c r="A33" s="33" t="s">
        <v>35</v>
      </c>
      <c r="B33" s="24" t="s">
        <v>17</v>
      </c>
      <c r="C33" s="19">
        <v>169169942</v>
      </c>
      <c r="D33" s="19">
        <v>165440000</v>
      </c>
      <c r="E33" s="36">
        <v>217699448.00999999</v>
      </c>
      <c r="F33" s="28">
        <v>2043</v>
      </c>
      <c r="G33" s="28" t="s">
        <v>18</v>
      </c>
      <c r="H33" s="19">
        <v>0</v>
      </c>
      <c r="I33" s="19">
        <f>H33-J33</f>
        <v>0</v>
      </c>
      <c r="J33" s="19">
        <v>0</v>
      </c>
      <c r="K33" s="28" t="s">
        <v>19</v>
      </c>
      <c r="L33" s="28" t="s">
        <v>18</v>
      </c>
      <c r="M33" s="28" t="s">
        <v>20</v>
      </c>
      <c r="N33" s="28" t="s">
        <v>21</v>
      </c>
    </row>
    <row r="34" spans="1:14" s="22" customFormat="1" x14ac:dyDescent="0.25">
      <c r="A34" s="32"/>
      <c r="B34" s="30"/>
      <c r="C34" s="21"/>
      <c r="D34" s="21"/>
      <c r="E34" s="21"/>
      <c r="F34" s="34"/>
      <c r="G34" s="34"/>
      <c r="H34" s="21"/>
      <c r="I34" s="21"/>
      <c r="J34" s="21"/>
      <c r="K34" s="34"/>
      <c r="L34" s="34"/>
      <c r="M34" s="34"/>
      <c r="N34" s="34"/>
    </row>
    <row r="35" spans="1:14" s="20" customFormat="1" ht="31.5" customHeight="1" x14ac:dyDescent="0.25">
      <c r="A35" s="33" t="s">
        <v>36</v>
      </c>
      <c r="B35" s="24" t="s">
        <v>17</v>
      </c>
      <c r="C35" s="19">
        <v>135490000</v>
      </c>
      <c r="D35" s="19">
        <v>113760000</v>
      </c>
      <c r="E35" s="36">
        <v>155506575</v>
      </c>
      <c r="F35" s="28">
        <v>2041</v>
      </c>
      <c r="G35" s="28" t="s">
        <v>18</v>
      </c>
      <c r="H35" s="19">
        <v>0</v>
      </c>
      <c r="I35" s="19">
        <f>H35-J35</f>
        <v>0</v>
      </c>
      <c r="J35" s="19">
        <v>0</v>
      </c>
      <c r="K35" s="28" t="s">
        <v>19</v>
      </c>
      <c r="L35" s="28" t="s">
        <v>18</v>
      </c>
      <c r="M35" s="28" t="s">
        <v>20</v>
      </c>
      <c r="N35" s="28" t="s">
        <v>21</v>
      </c>
    </row>
    <row r="36" spans="1:14" s="22" customFormat="1" x14ac:dyDescent="0.25">
      <c r="A36" s="32"/>
      <c r="B36" s="30"/>
      <c r="C36" s="21"/>
      <c r="D36" s="21"/>
      <c r="E36" s="21"/>
      <c r="F36" s="34"/>
      <c r="G36" s="34"/>
      <c r="H36" s="21"/>
      <c r="I36" s="21"/>
      <c r="J36" s="21"/>
      <c r="K36" s="34"/>
      <c r="L36" s="34"/>
      <c r="M36" s="34"/>
      <c r="N36" s="34"/>
    </row>
    <row r="37" spans="1:14" s="20" customFormat="1" ht="31.5" x14ac:dyDescent="0.25">
      <c r="A37" s="33" t="s">
        <v>37</v>
      </c>
      <c r="B37" s="24" t="s">
        <v>17</v>
      </c>
      <c r="C37" s="19">
        <v>141240000</v>
      </c>
      <c r="D37" s="19">
        <v>124070000</v>
      </c>
      <c r="E37" s="36">
        <v>200988350</v>
      </c>
      <c r="F37" s="28">
        <v>2045</v>
      </c>
      <c r="G37" s="28" t="s">
        <v>18</v>
      </c>
      <c r="H37" s="19">
        <v>160000000</v>
      </c>
      <c r="I37" s="19">
        <f>H37-J37</f>
        <v>160000000</v>
      </c>
      <c r="J37" s="19">
        <v>0</v>
      </c>
      <c r="K37" s="28" t="s">
        <v>22</v>
      </c>
      <c r="L37" s="28" t="s">
        <v>18</v>
      </c>
      <c r="M37" s="28" t="s">
        <v>20</v>
      </c>
      <c r="N37" s="28" t="s">
        <v>21</v>
      </c>
    </row>
    <row r="38" spans="1:14" s="22" customFormat="1" x14ac:dyDescent="0.25">
      <c r="A38" s="40"/>
      <c r="B38" s="23"/>
      <c r="C38" s="41"/>
      <c r="D38" s="41"/>
      <c r="E38" s="41"/>
      <c r="F38" s="35"/>
      <c r="G38" s="35"/>
      <c r="H38" s="41"/>
      <c r="I38" s="41"/>
      <c r="J38" s="41"/>
      <c r="K38" s="35"/>
      <c r="L38" s="35"/>
      <c r="M38" s="35"/>
      <c r="N38" s="35"/>
    </row>
    <row r="39" spans="1:14" s="20" customFormat="1" ht="31.5" customHeight="1" x14ac:dyDescent="0.25">
      <c r="A39" s="33" t="s">
        <v>38</v>
      </c>
      <c r="B39" s="24" t="s">
        <v>17</v>
      </c>
      <c r="C39" s="19">
        <v>79999919</v>
      </c>
      <c r="D39" s="19">
        <v>74131459.5</v>
      </c>
      <c r="E39" s="36">
        <v>99068175</v>
      </c>
      <c r="F39" s="28">
        <v>2036</v>
      </c>
      <c r="G39" s="28" t="s">
        <v>18</v>
      </c>
      <c r="H39" s="19">
        <v>0</v>
      </c>
      <c r="I39" s="19">
        <f>H39-J39</f>
        <v>0</v>
      </c>
      <c r="J39" s="19">
        <v>0</v>
      </c>
      <c r="K39" s="28" t="s">
        <v>19</v>
      </c>
      <c r="L39" s="28" t="s">
        <v>18</v>
      </c>
      <c r="M39" s="28" t="s">
        <v>20</v>
      </c>
      <c r="N39" s="28" t="s">
        <v>21</v>
      </c>
    </row>
    <row r="40" spans="1:14" s="22" customFormat="1" x14ac:dyDescent="0.25">
      <c r="A40" s="40"/>
      <c r="B40" s="23"/>
      <c r="C40" s="41"/>
      <c r="D40" s="41"/>
      <c r="E40" s="41"/>
      <c r="F40" s="35"/>
      <c r="G40" s="35"/>
      <c r="H40" s="41"/>
      <c r="I40" s="41"/>
      <c r="J40" s="41"/>
      <c r="K40" s="35"/>
      <c r="L40" s="35"/>
      <c r="M40" s="35"/>
      <c r="N40" s="35"/>
    </row>
    <row r="41" spans="1:14" s="20" customFormat="1" ht="31.5" customHeight="1" x14ac:dyDescent="0.25">
      <c r="A41" s="33" t="s">
        <v>39</v>
      </c>
      <c r="B41" s="24" t="s">
        <v>17</v>
      </c>
      <c r="C41" s="19">
        <v>26905000</v>
      </c>
      <c r="D41" s="19">
        <v>23950000</v>
      </c>
      <c r="E41" s="36">
        <v>27914172.350000009</v>
      </c>
      <c r="F41" s="28">
        <v>2036</v>
      </c>
      <c r="G41" s="28" t="s">
        <v>18</v>
      </c>
      <c r="H41" s="19">
        <v>0</v>
      </c>
      <c r="I41" s="19">
        <f>H41-J41</f>
        <v>0</v>
      </c>
      <c r="J41" s="19">
        <v>0</v>
      </c>
      <c r="K41" s="28" t="s">
        <v>19</v>
      </c>
      <c r="L41" s="28" t="s">
        <v>18</v>
      </c>
      <c r="M41" s="28" t="s">
        <v>20</v>
      </c>
      <c r="N41" s="28" t="s">
        <v>21</v>
      </c>
    </row>
    <row r="42" spans="1:14" s="22" customFormat="1" x14ac:dyDescent="0.25">
      <c r="A42" s="40"/>
      <c r="B42" s="23"/>
      <c r="C42" s="41"/>
      <c r="D42" s="41"/>
      <c r="E42" s="41"/>
      <c r="F42" s="35"/>
      <c r="G42" s="35"/>
      <c r="H42" s="41"/>
      <c r="I42" s="41"/>
      <c r="J42" s="41"/>
      <c r="K42" s="35"/>
      <c r="L42" s="35"/>
      <c r="M42" s="35"/>
      <c r="N42" s="35"/>
    </row>
    <row r="43" spans="1:14" s="20" customFormat="1" ht="31.5" customHeight="1" x14ac:dyDescent="0.25">
      <c r="A43" s="33" t="s">
        <v>47</v>
      </c>
      <c r="B43" s="24" t="s">
        <v>17</v>
      </c>
      <c r="C43" s="19">
        <v>38915000</v>
      </c>
      <c r="D43" s="19">
        <v>38915000</v>
      </c>
      <c r="E43" s="36">
        <v>76903325</v>
      </c>
      <c r="F43" s="28">
        <v>2050</v>
      </c>
      <c r="G43" s="28" t="s">
        <v>18</v>
      </c>
      <c r="H43" s="19">
        <v>40000000</v>
      </c>
      <c r="I43" s="19">
        <f>H43-J43</f>
        <v>38635298</v>
      </c>
      <c r="J43" s="19">
        <v>1364702</v>
      </c>
      <c r="K43" s="28" t="s">
        <v>22</v>
      </c>
      <c r="L43" s="28" t="s">
        <v>18</v>
      </c>
      <c r="M43" s="28" t="s">
        <v>20</v>
      </c>
      <c r="N43" s="28" t="s">
        <v>21</v>
      </c>
    </row>
    <row r="44" spans="1:14" s="22" customFormat="1" x14ac:dyDescent="0.25">
      <c r="A44" s="40"/>
      <c r="B44" s="23"/>
      <c r="C44" s="41"/>
      <c r="D44" s="41"/>
      <c r="E44" s="41"/>
      <c r="F44" s="35"/>
      <c r="G44" s="35"/>
      <c r="H44" s="41"/>
      <c r="I44" s="41"/>
      <c r="J44" s="41"/>
      <c r="K44" s="35"/>
      <c r="L44" s="35"/>
      <c r="M44" s="35"/>
      <c r="N44" s="35"/>
    </row>
    <row r="45" spans="1:14" s="20" customFormat="1" ht="31.5" customHeight="1" x14ac:dyDescent="0.25">
      <c r="A45" s="33" t="s">
        <v>48</v>
      </c>
      <c r="B45" s="24" t="s">
        <v>17</v>
      </c>
      <c r="C45" s="19">
        <v>134815000</v>
      </c>
      <c r="D45" s="19">
        <v>91020000</v>
      </c>
      <c r="E45" s="36">
        <v>140713100</v>
      </c>
      <c r="F45" s="28">
        <v>2051</v>
      </c>
      <c r="G45" s="28" t="s">
        <v>18</v>
      </c>
      <c r="H45" s="19">
        <v>145000000</v>
      </c>
      <c r="I45" s="19">
        <f>H45-J45</f>
        <v>143782868</v>
      </c>
      <c r="J45" s="19">
        <v>1217132</v>
      </c>
      <c r="K45" s="28" t="s">
        <v>22</v>
      </c>
      <c r="L45" s="28" t="s">
        <v>18</v>
      </c>
      <c r="M45" s="28" t="s">
        <v>20</v>
      </c>
      <c r="N45" s="28" t="s">
        <v>21</v>
      </c>
    </row>
    <row r="46" spans="1:14" s="22" customFormat="1" x14ac:dyDescent="0.25">
      <c r="A46" s="40"/>
      <c r="B46" s="23"/>
      <c r="C46" s="41"/>
      <c r="D46" s="41"/>
      <c r="E46" s="41"/>
      <c r="F46" s="35"/>
      <c r="G46" s="35"/>
      <c r="H46" s="41"/>
      <c r="I46" s="41"/>
      <c r="J46" s="41"/>
      <c r="K46" s="35"/>
      <c r="L46" s="35"/>
      <c r="M46" s="35"/>
      <c r="N46" s="35"/>
    </row>
    <row r="47" spans="1:14" s="20" customFormat="1" ht="31.5" customHeight="1" x14ac:dyDescent="0.25">
      <c r="A47" s="33" t="s">
        <v>49</v>
      </c>
      <c r="B47" s="24" t="s">
        <v>17</v>
      </c>
      <c r="C47" s="19">
        <v>265890000</v>
      </c>
      <c r="D47" s="19">
        <v>215535000</v>
      </c>
      <c r="E47" s="36">
        <v>378744550</v>
      </c>
      <c r="F47" s="28">
        <v>2052</v>
      </c>
      <c r="G47" s="28" t="s">
        <v>18</v>
      </c>
      <c r="H47" s="19">
        <v>274980000</v>
      </c>
      <c r="I47" s="19">
        <f>H47-J47</f>
        <v>263490507</v>
      </c>
      <c r="J47" s="19">
        <v>11489493</v>
      </c>
      <c r="K47" s="28" t="s">
        <v>22</v>
      </c>
      <c r="L47" s="28" t="s">
        <v>18</v>
      </c>
      <c r="M47" s="28" t="s">
        <v>20</v>
      </c>
      <c r="N47" s="28" t="s">
        <v>21</v>
      </c>
    </row>
    <row r="48" spans="1:14" s="22" customFormat="1" x14ac:dyDescent="0.25">
      <c r="A48" s="40"/>
      <c r="B48" s="23"/>
      <c r="C48" s="41"/>
      <c r="D48" s="41"/>
      <c r="E48" s="41"/>
      <c r="F48" s="35"/>
      <c r="G48" s="35"/>
      <c r="H48" s="41"/>
      <c r="I48" s="41"/>
      <c r="J48" s="41"/>
      <c r="K48" s="35"/>
      <c r="L48" s="35"/>
      <c r="M48" s="35"/>
      <c r="N48" s="35"/>
    </row>
    <row r="49" spans="1:14" s="20" customFormat="1" ht="31.5" customHeight="1" x14ac:dyDescent="0.25">
      <c r="A49" s="33" t="s">
        <v>54</v>
      </c>
      <c r="B49" s="24" t="s">
        <v>17</v>
      </c>
      <c r="C49" s="19">
        <v>256246000</v>
      </c>
      <c r="D49" s="19">
        <v>242960000</v>
      </c>
      <c r="E49" s="36">
        <v>426840558.34000003</v>
      </c>
      <c r="F49" s="28">
        <v>2053</v>
      </c>
      <c r="G49" s="28" t="s">
        <v>18</v>
      </c>
      <c r="H49" s="19">
        <v>256246420</v>
      </c>
      <c r="I49" s="19">
        <f>H49-J49</f>
        <v>62278495</v>
      </c>
      <c r="J49" s="19">
        <v>193967925</v>
      </c>
      <c r="K49" s="28" t="s">
        <v>22</v>
      </c>
      <c r="L49" s="28" t="s">
        <v>18</v>
      </c>
      <c r="M49" s="28" t="s">
        <v>20</v>
      </c>
      <c r="N49" s="28" t="s">
        <v>21</v>
      </c>
    </row>
    <row r="50" spans="1:14" s="22" customFormat="1" x14ac:dyDescent="0.25">
      <c r="A50" s="40"/>
      <c r="B50" s="23"/>
      <c r="C50" s="41"/>
      <c r="D50" s="41"/>
      <c r="E50" s="41"/>
      <c r="F50" s="35"/>
      <c r="G50" s="35"/>
      <c r="H50" s="16"/>
      <c r="I50" s="16"/>
      <c r="J50" s="16"/>
      <c r="K50" s="35"/>
      <c r="L50" s="35"/>
      <c r="M50" s="35"/>
      <c r="N50" s="35"/>
    </row>
    <row r="51" spans="1:14" s="22" customFormat="1" ht="16.5" thickBot="1" x14ac:dyDescent="0.3">
      <c r="A51" s="42" t="s">
        <v>40</v>
      </c>
      <c r="B51" s="43"/>
      <c r="C51" s="44">
        <f>SUM(C6:C49)</f>
        <v>2783050861</v>
      </c>
      <c r="D51" s="44">
        <f>SUM(D6:D49)</f>
        <v>2267301459.5</v>
      </c>
      <c r="E51" s="44">
        <f>SUM(E6:E49)</f>
        <v>3551582278.7000003</v>
      </c>
      <c r="F51" s="45"/>
      <c r="G51" s="45"/>
      <c r="H51" s="44">
        <f>SUM(H6:H49)</f>
        <v>2143341420</v>
      </c>
      <c r="I51" s="44">
        <f>H51-J51</f>
        <v>1935302168</v>
      </c>
      <c r="J51" s="44">
        <f>SUM(J6:J49)</f>
        <v>208039252</v>
      </c>
      <c r="K51" s="45"/>
      <c r="L51" s="45"/>
      <c r="M51" s="45"/>
      <c r="N51" s="45"/>
    </row>
    <row r="53" spans="1:14" x14ac:dyDescent="0.25">
      <c r="C53" s="46" t="s">
        <v>41</v>
      </c>
      <c r="D53" s="46" t="s">
        <v>41</v>
      </c>
    </row>
    <row r="54" spans="1:14" ht="23.25" x14ac:dyDescent="0.35">
      <c r="G54" s="52"/>
    </row>
    <row r="57" spans="1:14" x14ac:dyDescent="0.25">
      <c r="C57" s="50" t="s">
        <v>50</v>
      </c>
      <c r="D57" s="50" t="s">
        <v>50</v>
      </c>
      <c r="E57" s="50" t="s">
        <v>50</v>
      </c>
      <c r="F57" s="53" t="s">
        <v>42</v>
      </c>
      <c r="H57" s="55" t="s">
        <v>43</v>
      </c>
      <c r="I57" s="56"/>
      <c r="J57" s="57"/>
      <c r="K57" s="50" t="s">
        <v>44</v>
      </c>
      <c r="M57" s="50" t="s">
        <v>52</v>
      </c>
      <c r="N57" s="50" t="s">
        <v>52</v>
      </c>
    </row>
    <row r="58" spans="1:14" x14ac:dyDescent="0.25">
      <c r="C58" s="51" t="s">
        <v>51</v>
      </c>
      <c r="D58" s="51"/>
      <c r="E58" s="51" t="s">
        <v>45</v>
      </c>
      <c r="F58" s="54"/>
      <c r="H58" s="58"/>
      <c r="I58" s="59"/>
      <c r="J58" s="60"/>
      <c r="K58" s="51"/>
      <c r="M58" s="51" t="s">
        <v>46</v>
      </c>
      <c r="N58" s="51" t="s">
        <v>46</v>
      </c>
    </row>
  </sheetData>
  <mergeCells count="2">
    <mergeCell ref="F57:F58"/>
    <mergeCell ref="H57:J58"/>
  </mergeCells>
  <hyperlinks>
    <hyperlink ref="A7" location="'6 - Instructions and Glossary'!A12:E12" display="Outstanding debt obligation*" xr:uid="{7993D97D-5192-4FB3-99D5-F687F05F2494}"/>
    <hyperlink ref="B7" location="'6 - Instructions and Glossary'!A13:E13" display="If debt is conduit or component debt, enter related entity name:" xr:uid="{D098EE93-5F04-4AC4-A953-A1FB0DECE0CA}"/>
    <hyperlink ref="C7" location="'6 - Instructions and Glossary'!A14:E14" display="Principal issued*" xr:uid="{903A882B-F672-4C3B-A6AA-BFA5304F9179}"/>
    <hyperlink ref="D7" location="'6 - Instructions and Glossary'!A15:E15" display="Principal outstanding*" xr:uid="{535B7154-89D5-4604-8570-835F3A97BA06}"/>
    <hyperlink ref="E7" location="'6 - Instructions and Glossary'!A16:E16" display="Combined principal and interest required to pay each outstanding debt obligation on time and in full*" xr:uid="{C6930532-A83E-4290-8EB6-A8BA60034442}"/>
    <hyperlink ref="F7" location="'6 - Instructions and Glossary'!A17:E17" display="Final maturity date* (MM/DD/YYYY)" xr:uid="{92FE4477-89EA-4B15-B288-E028A59F22CE}"/>
    <hyperlink ref="G7" location="'6 - Instructions and Glossary'!A18:E18" display="Is the debt secured in any way by ad valorem taxes?*" xr:uid="{1EC9FA5C-C8CA-443A-9F62-41BE6DF4F977}"/>
    <hyperlink ref="H7" location="'6 - Instructions and Glossary'!A19:E19" display="Total proceeds received*" xr:uid="{5330C696-C039-453D-9361-BF14FFE2C868}"/>
    <hyperlink ref="I7" location="'6 - Instructions and Glossary'!A20:E20" display="Proceeds spent*" xr:uid="{9ABA1985-271C-4E9E-9895-8C534E34D521}"/>
    <hyperlink ref="J7" location="'6 - Instructions and Glossary'!A21:E21" display="Proceeds unspent*" xr:uid="{E0FC7276-7594-4D4F-979D-F7BC238B1E2F}"/>
    <hyperlink ref="K7" location="'6 - Instructions and Glossary'!A22:E22" display="Official stated purpose for which the debt obligation was authorized*" xr:uid="{4A645E91-3911-402A-AC35-329BE45A157D}"/>
    <hyperlink ref="L7:N7" location="'6 - Instructions and Glossary'!A23:E23" display="Is the debt obligation rated by any nationally recognized credit rating organization?*" xr:uid="{6969A03F-828F-4A2D-AAED-C3212ECE35E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Katy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Stephen B (FIN SRVCS)</dc:creator>
  <cp:lastModifiedBy>Nelson, Terri L (FIN SRVCS)</cp:lastModifiedBy>
  <cp:lastPrinted>2023-02-03T22:49:39Z</cp:lastPrinted>
  <dcterms:created xsi:type="dcterms:W3CDTF">2023-02-03T19:58:00Z</dcterms:created>
  <dcterms:modified xsi:type="dcterms:W3CDTF">2024-02-14T14:39:50Z</dcterms:modified>
</cp:coreProperties>
</file>